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DS TAM AN\Desktop\TÂm An\ĐÔNG TÂY\"/>
    </mc:Choice>
  </mc:AlternateContent>
  <xr:revisionPtr revIDLastSave="0" documentId="13_ncr:1_{E79D8EA8-C45C-4D28-9447-6BBE8D2260EA}" xr6:coauthVersionLast="36" xr6:coauthVersionMax="36" xr10:uidLastSave="{00000000-0000-0000-0000-000000000000}"/>
  <bookViews>
    <workbookView xWindow="-105" yWindow="-105" windowWidth="23265" windowHeight="12465" xr2:uid="{00000000-000D-0000-FFFF-FFFF00000000}"/>
  </bookViews>
  <sheets>
    <sheet name="TH" sheetId="1" r:id="rId1"/>
  </sheets>
  <definedNames>
    <definedName name="_Hlk209011877" localSheetId="0">TH!$B$54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I23" i="1" s="1"/>
  <c r="G24" i="1"/>
  <c r="I24" i="1" s="1"/>
  <c r="G25" i="1"/>
  <c r="I25" i="1" s="1"/>
  <c r="G26" i="1"/>
  <c r="I26" i="1" s="1"/>
  <c r="G27" i="1"/>
  <c r="I27" i="1" s="1"/>
  <c r="G22" i="1"/>
  <c r="I22" i="1" s="1"/>
  <c r="H3" i="1"/>
  <c r="G3" i="1" l="1"/>
  <c r="I3" i="1"/>
</calcChain>
</file>

<file path=xl/sharedStrings.xml><?xml version="1.0" encoding="utf-8"?>
<sst xmlns="http://schemas.openxmlformats.org/spreadsheetml/2006/main" count="125" uniqueCount="107">
  <si>
    <t>STT</t>
  </si>
  <si>
    <t>Mã vị trí</t>
  </si>
  <si>
    <t>Mẫu nhà</t>
  </si>
  <si>
    <t>Tổng giá trị đất</t>
  </si>
  <si>
    <t>LK01/01</t>
  </si>
  <si>
    <t>G1</t>
  </si>
  <si>
    <t>LK01/02</t>
  </si>
  <si>
    <t>LK01/03</t>
  </si>
  <si>
    <t>LK01/04</t>
  </si>
  <si>
    <t>LK01/05</t>
  </si>
  <si>
    <t>LK01/06</t>
  </si>
  <si>
    <t>2.1</t>
  </si>
  <si>
    <t>LK01/07</t>
  </si>
  <si>
    <t>2.2</t>
  </si>
  <si>
    <t>LK01/08</t>
  </si>
  <si>
    <t>LK01/09</t>
  </si>
  <si>
    <t>LK01/10</t>
  </si>
  <si>
    <t>LK01/11</t>
  </si>
  <si>
    <t>LK01/12</t>
  </si>
  <si>
    <t>LK01/13</t>
  </si>
  <si>
    <t>LK01/14</t>
  </si>
  <si>
    <t>LK01/15</t>
  </si>
  <si>
    <t>LK01/16</t>
  </si>
  <si>
    <t>LK01/17</t>
  </si>
  <si>
    <t>LK01/18</t>
  </si>
  <si>
    <t>LK01/19</t>
  </si>
  <si>
    <t>LK01/20</t>
  </si>
  <si>
    <t>LK01/21</t>
  </si>
  <si>
    <t>LK01/22</t>
  </si>
  <si>
    <t>LK01/23</t>
  </si>
  <si>
    <t>LK01/24</t>
  </si>
  <si>
    <t>LK04/15</t>
  </si>
  <si>
    <t>1.2</t>
  </si>
  <si>
    <t>LK04/20</t>
  </si>
  <si>
    <t>LK04/27</t>
  </si>
  <si>
    <t>1.1</t>
  </si>
  <si>
    <t>LK04/28</t>
  </si>
  <si>
    <t>LK06/06</t>
  </si>
  <si>
    <t>LK06/07</t>
  </si>
  <si>
    <t>G3</t>
  </si>
  <si>
    <t>LK10/07</t>
  </si>
  <si>
    <t>LK10/08</t>
  </si>
  <si>
    <t>LK10/09</t>
  </si>
  <si>
    <t>LK10/10</t>
  </si>
  <si>
    <t>LK11/02</t>
  </si>
  <si>
    <t xml:space="preserve">Hệ số </t>
  </si>
  <si>
    <r>
      <t>Tổng DT XD (m</t>
    </r>
    <r>
      <rPr>
        <b/>
        <sz val="11"/>
        <color theme="1"/>
        <rFont val="Calibri"/>
        <family val="2"/>
      </rPr>
      <t>²</t>
    </r>
    <r>
      <rPr>
        <b/>
        <sz val="11"/>
        <color theme="1"/>
        <rFont val="Times New Roman"/>
        <family val="1"/>
      </rPr>
      <t>)</t>
    </r>
  </si>
  <si>
    <t>Diện tích đấ (m²)</t>
  </si>
  <si>
    <r>
      <t>Đơn giá đất (Đồng/m</t>
    </r>
    <r>
      <rPr>
        <b/>
        <sz val="11"/>
        <color theme="1"/>
        <rFont val="Calibri"/>
        <family val="2"/>
      </rPr>
      <t>²</t>
    </r>
    <r>
      <rPr>
        <b/>
        <sz val="11"/>
        <color theme="1"/>
        <rFont val="Times New Roman"/>
        <family val="1"/>
      </rPr>
      <t>)</t>
    </r>
  </si>
  <si>
    <t>Tổng XD có VAT (Đồng)</t>
  </si>
  <si>
    <t>Tổng giá trị HĐMB (Đồng)</t>
  </si>
  <si>
    <t>KH thanh toán bằng VTC</t>
  </si>
  <si>
    <t>Ngân hàng giải ngân</t>
  </si>
  <si>
    <t>TIẾN ĐỘ</t>
  </si>
  <si>
    <t>Lần 1: 10 ngày kể từ ngày Đặt cọc. Ký Hợp đồng mua bán nhà ở</t>
  </si>
  <si>
    <t>Lần 02: 20 ngày kể từ ngày ký Hợp đồng mua bán nhà ở</t>
  </si>
  <si>
    <t>Lần 03: 40 ngày kể từ ngày ký Hợp đồng mua bán nhà ở</t>
  </si>
  <si>
    <t>Lần 04: 60 ngày kể từ ngày ký Hợp đồng mua bán nhà ở</t>
  </si>
  <si>
    <t>Lần 05: 80 ngày kể từ ngày ký Hợp đồng mua bán nhà ở</t>
  </si>
  <si>
    <t>Lần 06: Theo thông báo bàn giao Nhà ở của Chủ đầu tư</t>
  </si>
  <si>
    <t>Lần 07: Theo thông báo bàn giao Giấy chứng nhận của Bên Bán</t>
  </si>
  <si>
    <t>30% giá trị HĐMB- Đã gồm cọc</t>
  </si>
  <si>
    <t>10% giá trị HĐMB</t>
  </si>
  <si>
    <t>40% giá trị HĐMB</t>
  </si>
  <si>
    <t>25% giá trị HĐMB</t>
  </si>
  <si>
    <t>5% giá trị HĐMB</t>
  </si>
  <si>
    <r>
      <t>Quy định đặt cọc</t>
    </r>
    <r>
      <rPr>
        <i/>
        <sz val="13"/>
        <color theme="1"/>
        <rFont val="Times New Roman"/>
        <family val="1"/>
      </rPr>
      <t>: Trước khi phát sinh ký hợp đồng mua bán, khách hàng sẽ đặt cọc 1 khoản tiền là 200.000.000 Đồng (Bằng chữ: Hai trăm triệu đồng). Khoản tiền đặt cọc sẽ được chuyển vào đợt 1 thanh toán.</t>
    </r>
  </si>
  <si>
    <t>1. TIẾN ĐỘ THANH TOÁN (Khách hàng chọn lựa 1 trong 3 tiến độ thanh toán sau)</t>
  </si>
  <si>
    <t>2. CHÍNH SÁCH THANH TOÁN SỚM</t>
  </si>
  <si>
    <t>Điều kiện áp dung</t>
  </si>
  <si>
    <t>Tỷ lệ hưởng chiết khấu</t>
  </si>
  <si>
    <t>Thời điểm chiết khấu</t>
  </si>
  <si>
    <t>Khách hàng thanh toán đủ 70% giá trị hợp đồng trong vòng 20 ngày từ thời điểm ký hợp đồng mua bán</t>
  </si>
  <si>
    <t>Chiết khấu 3% trên tổng giá trị hợp đồng mua bán.</t>
  </si>
  <si>
    <t>Tại đợt thanh toán thứ 2 theo tiến độ thanh toán sớm</t>
  </si>
  <si>
    <t>3. CHÍNH SÁCH MUA SỐ LƯỢNG</t>
  </si>
  <si>
    <t>Phạm vi áp dụng: Áp dụng cho toàn bộ sản phẩm thuộc dự án Dự án chỉnh trang khu dân cư đô thị Phú Khương, phường Phú Khương, tỉnh Vĩnh Long</t>
  </si>
  <si>
    <t>Điều kiện áp dụng</t>
  </si>
  <si>
    <t>Chiết khấu thương mại</t>
  </si>
  <si>
    <t>Thời gian áp dụng</t>
  </si>
  <si>
    <t>Khách hàng mua từ căn thứ 2 trở lên</t>
  </si>
  <si>
    <t>1% giá trị hợp đồng cho căn thứ 2 trở đi</t>
  </si>
  <si>
    <t>Từ ngày được phê duyệt đến hết 31/12/2025 hoặc có chính sách khác thay thế</t>
  </si>
  <si>
    <t>4. CHÍNH SÁCH HỖ TRỢ LÃI SUẤT TIỀN VAY</t>
  </si>
  <si>
    <t>NỘI DUNG HỖ TRỢ</t>
  </si>
  <si>
    <t>Thời gian triển khai</t>
  </si>
  <si>
    <t>Tỷ lệ hỗ trợ lãi suất</t>
  </si>
  <si>
    <t>Thời gian hỗ trợ lãi suất</t>
  </si>
  <si>
    <t>Lãi suất vay vốn</t>
  </si>
  <si>
    <t>Ân hạn trả nợ gốc</t>
  </si>
  <si>
    <t>CHI TIẾT</t>
  </si>
  <si>
    <t>Áp dụng đối với các khoản nhận nợ trước ngày 31/12/2025 hoặc theo thông báo của chủ đầu tư.</t>
  </si>
  <si>
    <t>Tối đa 70% giá trị hợp đồng mua bán</t>
  </si>
  <si>
    <t>06 tháng kể từ ngày giải ngân đầu tiên</t>
  </si>
  <si>
    <t>Theo thông báo của Ngân hàng</t>
  </si>
  <si>
    <t>Trong thời gian hỗ trợ lãi suất, lãi suất vay vốn 0%/năm
Sau thời gian hỗ trợ lãi suất, lãi suất vay vốn theo quy định của Ngân hàng.</t>
  </si>
  <si>
    <t>Phương án 2 – Thanh toán sớm hưởng chiết khấu</t>
  </si>
  <si>
    <t>Phương án 1 - Thanh toán theo tiến độ tiêu chuẩn</t>
  </si>
  <si>
    <t>Phương án 3– Vay ngân hàng hưởng hỗ trợ lãi suất</t>
  </si>
  <si>
    <t>Từ chối bảo lãnh giảm 30 triệu đồng/căn</t>
  </si>
  <si>
    <t>Từ chối bảo lãnh giảm 100 triệu đồng/căn</t>
  </si>
  <si>
    <t>Ghi chú</t>
  </si>
  <si>
    <t>Căn VP</t>
  </si>
  <si>
    <r>
      <t xml:space="preserve">*Lưu ý: </t>
    </r>
    <r>
      <rPr>
        <i/>
        <sz val="12"/>
        <color theme="1"/>
        <rFont val="Times New Roman"/>
        <family val="1"/>
      </rPr>
      <t>Trường hợp khách hàng được Ngân hàng chấp thuận cho vay với số tiền trên mức 70% giá trị HĐMB (Đã bao gồm VAT), khách hàng tự chi trả tiền lãi vay phát sinh đối với phần vượt mức 70% giá trị HĐMB</t>
    </r>
  </si>
  <si>
    <t>CĐT đàm phán trực tiếp với khách hàng</t>
  </si>
  <si>
    <t>II. CHÍNH SÁCH DỰ KIẾN</t>
  </si>
  <si>
    <t>I. DANH SÁCH BẢNG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</si>
</sst>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</font>
    <font>
      <sz val="12"/>
      <color theme="1"/>
      <name val="Times New Roman"/>
      <family val="1"/>
    </font>
    <font>
      <b/>
      <i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3" fillId="0" borderId="0" xfId="0" applyFont="1"/>
    <xf numFmtId="0" fontId="3" fillId="3" borderId="1" xfId="0" applyFont="1" applyFill="1" applyBorder="1"/>
    <xf numFmtId="0" fontId="3" fillId="0" borderId="0" xfId="0" applyFont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0" fontId="3" fillId="3" borderId="0" xfId="0" applyFont="1" applyFill="1"/>
    <xf numFmtId="0" fontId="4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wrapText="1"/>
    </xf>
    <xf numFmtId="3" fontId="3" fillId="3" borderId="3" xfId="0" applyNumberFormat="1" applyFont="1" applyFill="1" applyBorder="1" applyAlignment="1">
      <alignment horizontal="center" wrapText="1"/>
    </xf>
    <xf numFmtId="3" fontId="3" fillId="3" borderId="4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9"/>
  <sheetViews>
    <sheetView showGridLines="0" tabSelected="1" zoomScale="85" zoomScaleNormal="85" workbookViewId="0">
      <selection activeCell="L73" sqref="L73"/>
    </sheetView>
  </sheetViews>
  <sheetFormatPr defaultColWidth="8.85546875" defaultRowHeight="15" x14ac:dyDescent="0.25"/>
  <cols>
    <col min="1" max="1" width="9.140625" style="9" customWidth="1"/>
    <col min="2" max="2" width="19" style="9" customWidth="1"/>
    <col min="3" max="3" width="12.5703125" style="9" customWidth="1"/>
    <col min="4" max="4" width="18.7109375" style="11" customWidth="1"/>
    <col min="5" max="5" width="20.28515625" style="11" customWidth="1"/>
    <col min="6" max="6" width="10.42578125" style="9" hidden="1" customWidth="1"/>
    <col min="7" max="7" width="21.42578125" style="9" hidden="1" customWidth="1"/>
    <col min="8" max="8" width="16.85546875" style="9" hidden="1" customWidth="1"/>
    <col min="9" max="9" width="31.5703125" style="9" customWidth="1"/>
    <col min="10" max="10" width="16.5703125" style="9" hidden="1" customWidth="1"/>
    <col min="11" max="11" width="22.5703125" style="11" customWidth="1"/>
    <col min="12" max="12" width="21" style="9" customWidth="1"/>
    <col min="13" max="14" width="8.85546875" style="9"/>
    <col min="15" max="15" width="13.85546875" style="9" bestFit="1" customWidth="1"/>
    <col min="16" max="16" width="12.5703125" style="9" bestFit="1" customWidth="1"/>
    <col min="17" max="17" width="13.85546875" style="9" bestFit="1" customWidth="1"/>
    <col min="18" max="16384" width="8.85546875" style="9"/>
  </cols>
  <sheetData>
    <row r="1" spans="1:38" ht="18.75" x14ac:dyDescent="0.3">
      <c r="A1" s="26" t="s">
        <v>106</v>
      </c>
      <c r="B1" s="27"/>
      <c r="C1" s="27"/>
      <c r="D1" s="27"/>
      <c r="E1" s="27"/>
      <c r="F1" s="27"/>
      <c r="G1" s="27"/>
      <c r="H1" s="27"/>
      <c r="I1" s="27"/>
      <c r="J1" s="20"/>
      <c r="K1" s="20"/>
    </row>
    <row r="2" spans="1:38" s="1" customFormat="1" ht="43.5" x14ac:dyDescent="0.25">
      <c r="A2" s="21" t="s">
        <v>0</v>
      </c>
      <c r="B2" s="28" t="s">
        <v>1</v>
      </c>
      <c r="C2" s="21" t="s">
        <v>47</v>
      </c>
      <c r="D2" s="21" t="s">
        <v>2</v>
      </c>
      <c r="E2" s="21" t="s">
        <v>46</v>
      </c>
      <c r="F2" s="21" t="s">
        <v>48</v>
      </c>
      <c r="G2" s="21" t="s">
        <v>3</v>
      </c>
      <c r="H2" s="21" t="s">
        <v>49</v>
      </c>
      <c r="I2" s="21" t="s">
        <v>50</v>
      </c>
      <c r="J2" s="21" t="s">
        <v>45</v>
      </c>
      <c r="K2" s="21" t="s">
        <v>101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s="4" customFormat="1" x14ac:dyDescent="0.25">
      <c r="A3" s="2"/>
      <c r="B3" s="3"/>
      <c r="C3" s="2"/>
      <c r="D3" s="2"/>
      <c r="E3" s="2"/>
      <c r="F3" s="2"/>
      <c r="G3" s="2">
        <f>SUBTOTAL(9,G4:G38)</f>
        <v>251784081750</v>
      </c>
      <c r="H3" s="2">
        <f>SUBTOTAL(9,H4:H38)</f>
        <v>87205934288</v>
      </c>
      <c r="I3" s="2">
        <f>SUBTOTAL(9,I4:I38)</f>
        <v>338990016038</v>
      </c>
      <c r="J3" s="2"/>
      <c r="K3" s="2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x14ac:dyDescent="0.25">
      <c r="A4" s="5">
        <v>1</v>
      </c>
      <c r="B4" s="6" t="s">
        <v>4</v>
      </c>
      <c r="C4" s="5">
        <v>117.09</v>
      </c>
      <c r="D4" s="5" t="s">
        <v>5</v>
      </c>
      <c r="E4" s="7">
        <v>485.37</v>
      </c>
      <c r="F4" s="8">
        <v>73500000</v>
      </c>
      <c r="G4" s="8">
        <v>10327338000</v>
      </c>
      <c r="H4" s="8">
        <v>3333715308</v>
      </c>
      <c r="I4" s="8">
        <v>13661053308</v>
      </c>
      <c r="J4" s="5">
        <v>1.2</v>
      </c>
      <c r="K4" s="29"/>
    </row>
    <row r="5" spans="1:38" x14ac:dyDescent="0.25">
      <c r="A5" s="5">
        <v>2</v>
      </c>
      <c r="B5" s="6" t="s">
        <v>6</v>
      </c>
      <c r="C5" s="5">
        <v>100</v>
      </c>
      <c r="D5" s="5">
        <v>1</v>
      </c>
      <c r="E5" s="7">
        <v>441.45</v>
      </c>
      <c r="F5" s="8">
        <v>73500000</v>
      </c>
      <c r="G5" s="8">
        <v>7350000000</v>
      </c>
      <c r="H5" s="8">
        <v>2597933250</v>
      </c>
      <c r="I5" s="8">
        <v>9947933250</v>
      </c>
      <c r="J5" s="5">
        <v>1</v>
      </c>
      <c r="K5" s="29"/>
    </row>
    <row r="6" spans="1:38" x14ac:dyDescent="0.25">
      <c r="A6" s="5">
        <v>3</v>
      </c>
      <c r="B6" s="6" t="s">
        <v>7</v>
      </c>
      <c r="C6" s="5">
        <v>100</v>
      </c>
      <c r="D6" s="5">
        <v>1</v>
      </c>
      <c r="E6" s="7">
        <v>441.45</v>
      </c>
      <c r="F6" s="8">
        <v>73500000</v>
      </c>
      <c r="G6" s="8">
        <v>7350000000</v>
      </c>
      <c r="H6" s="8">
        <v>2597933250</v>
      </c>
      <c r="I6" s="8">
        <v>9947933250</v>
      </c>
      <c r="J6" s="5">
        <v>1</v>
      </c>
      <c r="K6" s="29"/>
    </row>
    <row r="7" spans="1:38" x14ac:dyDescent="0.25">
      <c r="A7" s="5">
        <v>4</v>
      </c>
      <c r="B7" s="6" t="s">
        <v>8</v>
      </c>
      <c r="C7" s="5">
        <v>100</v>
      </c>
      <c r="D7" s="5">
        <v>1</v>
      </c>
      <c r="E7" s="7">
        <v>441.45</v>
      </c>
      <c r="F7" s="8">
        <v>73500000</v>
      </c>
      <c r="G7" s="8">
        <v>7350000000</v>
      </c>
      <c r="H7" s="8">
        <v>2597933250</v>
      </c>
      <c r="I7" s="8">
        <v>9947933250</v>
      </c>
      <c r="J7" s="5">
        <v>1</v>
      </c>
      <c r="K7" s="29"/>
    </row>
    <row r="8" spans="1:38" x14ac:dyDescent="0.25">
      <c r="A8" s="5">
        <v>5</v>
      </c>
      <c r="B8" s="6" t="s">
        <v>9</v>
      </c>
      <c r="C8" s="5">
        <v>100</v>
      </c>
      <c r="D8" s="5">
        <v>1</v>
      </c>
      <c r="E8" s="7">
        <v>441.45</v>
      </c>
      <c r="F8" s="8">
        <v>73500000</v>
      </c>
      <c r="G8" s="8">
        <v>7350000000</v>
      </c>
      <c r="H8" s="8">
        <v>2597933250</v>
      </c>
      <c r="I8" s="8">
        <v>9947933250</v>
      </c>
      <c r="J8" s="5">
        <v>1</v>
      </c>
      <c r="K8" s="29"/>
    </row>
    <row r="9" spans="1:38" x14ac:dyDescent="0.25">
      <c r="A9" s="5">
        <v>6</v>
      </c>
      <c r="B9" s="6" t="s">
        <v>10</v>
      </c>
      <c r="C9" s="5">
        <v>100</v>
      </c>
      <c r="D9" s="5" t="s">
        <v>11</v>
      </c>
      <c r="E9" s="7">
        <v>440.83</v>
      </c>
      <c r="F9" s="8">
        <v>73500000</v>
      </c>
      <c r="G9" s="8">
        <v>7350000000</v>
      </c>
      <c r="H9" s="8">
        <v>2594284550</v>
      </c>
      <c r="I9" s="8">
        <v>9944284550</v>
      </c>
      <c r="J9" s="5">
        <v>1</v>
      </c>
      <c r="K9" s="29"/>
    </row>
    <row r="10" spans="1:38" x14ac:dyDescent="0.25">
      <c r="A10" s="5">
        <v>7</v>
      </c>
      <c r="B10" s="6" t="s">
        <v>12</v>
      </c>
      <c r="C10" s="5">
        <v>100</v>
      </c>
      <c r="D10" s="5" t="s">
        <v>13</v>
      </c>
      <c r="E10" s="7">
        <v>440.83</v>
      </c>
      <c r="F10" s="8">
        <v>73500000</v>
      </c>
      <c r="G10" s="8">
        <v>7350000000</v>
      </c>
      <c r="H10" s="8">
        <v>2594284550</v>
      </c>
      <c r="I10" s="8">
        <v>9944284550</v>
      </c>
      <c r="J10" s="5">
        <v>1</v>
      </c>
      <c r="K10" s="29"/>
    </row>
    <row r="11" spans="1:38" x14ac:dyDescent="0.25">
      <c r="A11" s="5">
        <v>8</v>
      </c>
      <c r="B11" s="6" t="s">
        <v>14</v>
      </c>
      <c r="C11" s="5">
        <v>100</v>
      </c>
      <c r="D11" s="5">
        <v>1</v>
      </c>
      <c r="E11" s="7">
        <v>441.45</v>
      </c>
      <c r="F11" s="8">
        <v>73500000</v>
      </c>
      <c r="G11" s="8">
        <v>7350000000</v>
      </c>
      <c r="H11" s="8">
        <v>2597933250</v>
      </c>
      <c r="I11" s="8">
        <v>9947933250</v>
      </c>
      <c r="J11" s="5">
        <v>1</v>
      </c>
      <c r="K11" s="29"/>
    </row>
    <row r="12" spans="1:38" x14ac:dyDescent="0.25">
      <c r="A12" s="5">
        <v>9</v>
      </c>
      <c r="B12" s="6" t="s">
        <v>15</v>
      </c>
      <c r="C12" s="5">
        <v>100</v>
      </c>
      <c r="D12" s="5">
        <v>1</v>
      </c>
      <c r="E12" s="7">
        <v>441.45</v>
      </c>
      <c r="F12" s="8">
        <v>73500000</v>
      </c>
      <c r="G12" s="8">
        <v>7350000000</v>
      </c>
      <c r="H12" s="8">
        <v>2597933250</v>
      </c>
      <c r="I12" s="8">
        <v>9947933250</v>
      </c>
      <c r="J12" s="5">
        <v>1</v>
      </c>
      <c r="K12" s="29"/>
    </row>
    <row r="13" spans="1:38" x14ac:dyDescent="0.25">
      <c r="A13" s="5">
        <v>10</v>
      </c>
      <c r="B13" s="6" t="s">
        <v>16</v>
      </c>
      <c r="C13" s="5">
        <v>100</v>
      </c>
      <c r="D13" s="5">
        <v>1</v>
      </c>
      <c r="E13" s="7">
        <v>441.45</v>
      </c>
      <c r="F13" s="8">
        <v>73500000</v>
      </c>
      <c r="G13" s="8">
        <v>7350000000</v>
      </c>
      <c r="H13" s="8">
        <v>2597933250</v>
      </c>
      <c r="I13" s="8">
        <v>9947933250</v>
      </c>
      <c r="J13" s="5">
        <v>1</v>
      </c>
      <c r="K13" s="29"/>
    </row>
    <row r="14" spans="1:38" x14ac:dyDescent="0.25">
      <c r="A14" s="5">
        <v>11</v>
      </c>
      <c r="B14" s="6" t="s">
        <v>17</v>
      </c>
      <c r="C14" s="5">
        <v>100</v>
      </c>
      <c r="D14" s="5">
        <v>1</v>
      </c>
      <c r="E14" s="7">
        <v>441.45</v>
      </c>
      <c r="F14" s="8">
        <v>73500000</v>
      </c>
      <c r="G14" s="8">
        <v>7350000000</v>
      </c>
      <c r="H14" s="8">
        <v>2597933250</v>
      </c>
      <c r="I14" s="8">
        <v>9947933250</v>
      </c>
      <c r="J14" s="5">
        <v>1</v>
      </c>
      <c r="K14" s="29"/>
    </row>
    <row r="15" spans="1:38" x14ac:dyDescent="0.25">
      <c r="A15" s="5">
        <v>12</v>
      </c>
      <c r="B15" s="6" t="s">
        <v>18</v>
      </c>
      <c r="C15" s="5">
        <v>100</v>
      </c>
      <c r="D15" s="5">
        <v>1</v>
      </c>
      <c r="E15" s="7">
        <v>441.45</v>
      </c>
      <c r="F15" s="8">
        <v>73500000</v>
      </c>
      <c r="G15" s="8">
        <v>7350000000</v>
      </c>
      <c r="H15" s="8">
        <v>2597933250</v>
      </c>
      <c r="I15" s="8">
        <v>9947933250</v>
      </c>
      <c r="J15" s="5">
        <v>1</v>
      </c>
      <c r="K15" s="29"/>
    </row>
    <row r="16" spans="1:38" x14ac:dyDescent="0.25">
      <c r="A16" s="5">
        <v>13</v>
      </c>
      <c r="B16" s="6" t="s">
        <v>19</v>
      </c>
      <c r="C16" s="5">
        <v>100</v>
      </c>
      <c r="D16" s="5" t="s">
        <v>11</v>
      </c>
      <c r="E16" s="7">
        <v>440.83</v>
      </c>
      <c r="F16" s="8">
        <v>73500000</v>
      </c>
      <c r="G16" s="8">
        <v>7350000000</v>
      </c>
      <c r="H16" s="8">
        <v>2594284550</v>
      </c>
      <c r="I16" s="8">
        <v>9944284550</v>
      </c>
      <c r="J16" s="5">
        <v>1</v>
      </c>
      <c r="K16" s="29"/>
    </row>
    <row r="17" spans="1:38" x14ac:dyDescent="0.25">
      <c r="A17" s="5">
        <v>14</v>
      </c>
      <c r="B17" s="6" t="s">
        <v>20</v>
      </c>
      <c r="C17" s="5">
        <v>100</v>
      </c>
      <c r="D17" s="5" t="s">
        <v>13</v>
      </c>
      <c r="E17" s="7">
        <v>440.83</v>
      </c>
      <c r="F17" s="8">
        <v>73500000</v>
      </c>
      <c r="G17" s="8">
        <v>7350000000</v>
      </c>
      <c r="H17" s="8">
        <v>2594284550</v>
      </c>
      <c r="I17" s="8">
        <v>9944284550</v>
      </c>
      <c r="J17" s="5">
        <v>1</v>
      </c>
      <c r="K17" s="29"/>
    </row>
    <row r="18" spans="1:38" x14ac:dyDescent="0.25">
      <c r="A18" s="5">
        <v>15</v>
      </c>
      <c r="B18" s="6" t="s">
        <v>21</v>
      </c>
      <c r="C18" s="5">
        <v>100</v>
      </c>
      <c r="D18" s="5">
        <v>1</v>
      </c>
      <c r="E18" s="7">
        <v>441.45</v>
      </c>
      <c r="F18" s="8">
        <v>73500000</v>
      </c>
      <c r="G18" s="8">
        <v>7350000000</v>
      </c>
      <c r="H18" s="8">
        <v>2597933250</v>
      </c>
      <c r="I18" s="8">
        <v>9947933250</v>
      </c>
      <c r="J18" s="5">
        <v>1</v>
      </c>
      <c r="K18" s="29"/>
    </row>
    <row r="19" spans="1:38" x14ac:dyDescent="0.25">
      <c r="A19" s="5">
        <v>16</v>
      </c>
      <c r="B19" s="6" t="s">
        <v>22</v>
      </c>
      <c r="C19" s="5">
        <v>100</v>
      </c>
      <c r="D19" s="5">
        <v>1</v>
      </c>
      <c r="E19" s="7">
        <v>441.45</v>
      </c>
      <c r="F19" s="8">
        <v>73500000</v>
      </c>
      <c r="G19" s="8">
        <v>7350000000</v>
      </c>
      <c r="H19" s="8">
        <v>2597933250</v>
      </c>
      <c r="I19" s="8">
        <v>9947933250</v>
      </c>
      <c r="J19" s="5">
        <v>1</v>
      </c>
      <c r="K19" s="29"/>
    </row>
    <row r="20" spans="1:38" x14ac:dyDescent="0.25">
      <c r="A20" s="5">
        <v>17</v>
      </c>
      <c r="B20" s="6" t="s">
        <v>23</v>
      </c>
      <c r="C20" s="5">
        <v>100</v>
      </c>
      <c r="D20" s="5">
        <v>1</v>
      </c>
      <c r="E20" s="7">
        <v>441.45</v>
      </c>
      <c r="F20" s="8">
        <v>73500000</v>
      </c>
      <c r="G20" s="8">
        <v>7350000000</v>
      </c>
      <c r="H20" s="8">
        <v>2597933250</v>
      </c>
      <c r="I20" s="8">
        <v>9947933250</v>
      </c>
      <c r="J20" s="5">
        <v>1</v>
      </c>
      <c r="K20" s="29"/>
    </row>
    <row r="21" spans="1:38" x14ac:dyDescent="0.25">
      <c r="A21" s="5">
        <v>18</v>
      </c>
      <c r="B21" s="6" t="s">
        <v>24</v>
      </c>
      <c r="C21" s="5">
        <v>100</v>
      </c>
      <c r="D21" s="5">
        <v>1</v>
      </c>
      <c r="E21" s="7">
        <v>441.45</v>
      </c>
      <c r="F21" s="8">
        <v>73500000</v>
      </c>
      <c r="G21" s="8">
        <v>7350000000</v>
      </c>
      <c r="H21" s="8">
        <v>2597933250</v>
      </c>
      <c r="I21" s="8">
        <v>9947933250</v>
      </c>
      <c r="J21" s="5">
        <v>1</v>
      </c>
      <c r="K21" s="29"/>
    </row>
    <row r="22" spans="1:38" s="25" customFormat="1" ht="15" customHeight="1" x14ac:dyDescent="0.25">
      <c r="A22" s="22">
        <v>19</v>
      </c>
      <c r="B22" s="10" t="s">
        <v>25</v>
      </c>
      <c r="C22" s="22">
        <v>100</v>
      </c>
      <c r="D22" s="22">
        <v>1</v>
      </c>
      <c r="E22" s="23">
        <v>441.45</v>
      </c>
      <c r="F22" s="24">
        <v>74500000</v>
      </c>
      <c r="G22" s="24">
        <f>C22*F22</f>
        <v>7450000000</v>
      </c>
      <c r="H22" s="24">
        <v>2597933250</v>
      </c>
      <c r="I22" s="24">
        <f>G22+H22</f>
        <v>10047933250</v>
      </c>
      <c r="J22" s="22">
        <v>1</v>
      </c>
      <c r="K22" s="30" t="s">
        <v>100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1:38" s="25" customFormat="1" ht="15" customHeight="1" x14ac:dyDescent="0.25">
      <c r="A23" s="22">
        <v>20</v>
      </c>
      <c r="B23" s="10" t="s">
        <v>26</v>
      </c>
      <c r="C23" s="22">
        <v>100</v>
      </c>
      <c r="D23" s="22" t="s">
        <v>11</v>
      </c>
      <c r="E23" s="23">
        <v>440.83</v>
      </c>
      <c r="F23" s="24">
        <v>74500000</v>
      </c>
      <c r="G23" s="24">
        <f t="shared" ref="G23:G27" si="0">C23*F23</f>
        <v>7450000000</v>
      </c>
      <c r="H23" s="24">
        <v>2594284550</v>
      </c>
      <c r="I23" s="24">
        <f t="shared" ref="I23:I27" si="1">G23+H23</f>
        <v>10044284550</v>
      </c>
      <c r="J23" s="22">
        <v>1</v>
      </c>
      <c r="K23" s="30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s="25" customFormat="1" ht="15" customHeight="1" x14ac:dyDescent="0.25">
      <c r="A24" s="22">
        <v>21</v>
      </c>
      <c r="B24" s="10" t="s">
        <v>27</v>
      </c>
      <c r="C24" s="22">
        <v>100</v>
      </c>
      <c r="D24" s="22" t="s">
        <v>13</v>
      </c>
      <c r="E24" s="23">
        <v>440.83</v>
      </c>
      <c r="F24" s="24">
        <v>74500000</v>
      </c>
      <c r="G24" s="24">
        <f t="shared" si="0"/>
        <v>7450000000</v>
      </c>
      <c r="H24" s="24">
        <v>2594284550</v>
      </c>
      <c r="I24" s="24">
        <f t="shared" si="1"/>
        <v>10044284550</v>
      </c>
      <c r="J24" s="22">
        <v>1</v>
      </c>
      <c r="K24" s="30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s="25" customFormat="1" ht="15" customHeight="1" x14ac:dyDescent="0.25">
      <c r="A25" s="22">
        <v>22</v>
      </c>
      <c r="B25" s="10" t="s">
        <v>28</v>
      </c>
      <c r="C25" s="22">
        <v>100</v>
      </c>
      <c r="D25" s="22">
        <v>1</v>
      </c>
      <c r="E25" s="23">
        <v>441.45</v>
      </c>
      <c r="F25" s="24">
        <v>74500000</v>
      </c>
      <c r="G25" s="24">
        <f t="shared" si="0"/>
        <v>7450000000</v>
      </c>
      <c r="H25" s="24">
        <v>2597933250</v>
      </c>
      <c r="I25" s="24">
        <f t="shared" si="1"/>
        <v>10047933250</v>
      </c>
      <c r="J25" s="22">
        <v>1</v>
      </c>
      <c r="K25" s="30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1:38" s="25" customFormat="1" ht="15" customHeight="1" x14ac:dyDescent="0.25">
      <c r="A26" s="22">
        <v>23</v>
      </c>
      <c r="B26" s="10" t="s">
        <v>29</v>
      </c>
      <c r="C26" s="22">
        <v>100</v>
      </c>
      <c r="D26" s="22">
        <v>1</v>
      </c>
      <c r="E26" s="23">
        <v>441.45</v>
      </c>
      <c r="F26" s="24">
        <v>74500000</v>
      </c>
      <c r="G26" s="24">
        <f t="shared" si="0"/>
        <v>7450000000</v>
      </c>
      <c r="H26" s="24">
        <v>2597933250</v>
      </c>
      <c r="I26" s="24">
        <f t="shared" si="1"/>
        <v>10047933250</v>
      </c>
      <c r="J26" s="22">
        <v>1</v>
      </c>
      <c r="K26" s="30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s="25" customFormat="1" ht="15" customHeight="1" x14ac:dyDescent="0.25">
      <c r="A27" s="22">
        <v>24</v>
      </c>
      <c r="B27" s="10" t="s">
        <v>30</v>
      </c>
      <c r="C27" s="22">
        <v>100</v>
      </c>
      <c r="D27" s="22">
        <v>1</v>
      </c>
      <c r="E27" s="23">
        <v>441.45</v>
      </c>
      <c r="F27" s="24">
        <v>74500000</v>
      </c>
      <c r="G27" s="24">
        <f t="shared" si="0"/>
        <v>7450000000</v>
      </c>
      <c r="H27" s="24">
        <v>2597933250</v>
      </c>
      <c r="I27" s="24">
        <f t="shared" si="1"/>
        <v>10047933250</v>
      </c>
      <c r="J27" s="22">
        <v>1</v>
      </c>
      <c r="K27" s="30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38" s="25" customFormat="1" x14ac:dyDescent="0.25">
      <c r="A28" s="22">
        <v>25</v>
      </c>
      <c r="B28" s="10" t="s">
        <v>31</v>
      </c>
      <c r="C28" s="22">
        <v>125.25</v>
      </c>
      <c r="D28" s="22" t="s">
        <v>32</v>
      </c>
      <c r="E28" s="23">
        <v>539.39</v>
      </c>
      <c r="F28" s="24">
        <v>73500000</v>
      </c>
      <c r="G28" s="24">
        <v>9666168750</v>
      </c>
      <c r="H28" s="24">
        <v>3055644350</v>
      </c>
      <c r="I28" s="24">
        <v>12721813100</v>
      </c>
      <c r="J28" s="22">
        <v>1.05</v>
      </c>
      <c r="K28" s="30" t="s">
        <v>99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s="25" customFormat="1" x14ac:dyDescent="0.25">
      <c r="A29" s="22">
        <v>26</v>
      </c>
      <c r="B29" s="10" t="s">
        <v>33</v>
      </c>
      <c r="C29" s="22">
        <v>100</v>
      </c>
      <c r="D29" s="22">
        <v>1</v>
      </c>
      <c r="E29" s="23">
        <v>441.45</v>
      </c>
      <c r="F29" s="24">
        <v>73500000</v>
      </c>
      <c r="G29" s="24">
        <v>7717500000</v>
      </c>
      <c r="H29" s="24">
        <v>2550698100</v>
      </c>
      <c r="I29" s="24">
        <v>10268198100</v>
      </c>
      <c r="J29" s="22">
        <v>1.05</v>
      </c>
      <c r="K29" s="30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1:38" s="25" customFormat="1" x14ac:dyDescent="0.25">
      <c r="A30" s="22">
        <v>27</v>
      </c>
      <c r="B30" s="10" t="s">
        <v>34</v>
      </c>
      <c r="C30" s="22">
        <v>129</v>
      </c>
      <c r="D30" s="22" t="s">
        <v>35</v>
      </c>
      <c r="E30" s="23">
        <v>550.26</v>
      </c>
      <c r="F30" s="24">
        <v>73500000</v>
      </c>
      <c r="G30" s="24">
        <v>9955575000</v>
      </c>
      <c r="H30" s="24">
        <v>3238280100</v>
      </c>
      <c r="I30" s="24">
        <v>13193855100</v>
      </c>
      <c r="J30" s="22">
        <v>1.05</v>
      </c>
      <c r="K30" s="30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1:38" s="25" customFormat="1" x14ac:dyDescent="0.25">
      <c r="A31" s="22">
        <v>28</v>
      </c>
      <c r="B31" s="10" t="s">
        <v>36</v>
      </c>
      <c r="C31" s="22">
        <v>100</v>
      </c>
      <c r="D31" s="22">
        <v>1</v>
      </c>
      <c r="E31" s="23">
        <v>441.45</v>
      </c>
      <c r="F31" s="24">
        <v>73500000</v>
      </c>
      <c r="G31" s="24">
        <v>7717500000</v>
      </c>
      <c r="H31" s="24">
        <v>2550698100</v>
      </c>
      <c r="I31" s="24">
        <v>10268198100</v>
      </c>
      <c r="J31" s="22">
        <v>1.05</v>
      </c>
      <c r="K31" s="30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38" s="25" customFormat="1" x14ac:dyDescent="0.25">
      <c r="A32" s="22">
        <v>29</v>
      </c>
      <c r="B32" s="10" t="s">
        <v>37</v>
      </c>
      <c r="C32" s="22">
        <v>100</v>
      </c>
      <c r="D32" s="22">
        <v>1</v>
      </c>
      <c r="E32" s="23">
        <v>441.45</v>
      </c>
      <c r="F32" s="45" t="s">
        <v>104</v>
      </c>
      <c r="G32" s="46"/>
      <c r="H32" s="46"/>
      <c r="I32" s="47"/>
      <c r="J32" s="22">
        <v>1</v>
      </c>
      <c r="K32" s="10" t="s">
        <v>102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s="25" customFormat="1" ht="13.7" customHeight="1" x14ac:dyDescent="0.25">
      <c r="A33" s="22">
        <v>30</v>
      </c>
      <c r="B33" s="10" t="s">
        <v>38</v>
      </c>
      <c r="C33" s="22">
        <v>144.1</v>
      </c>
      <c r="D33" s="22" t="s">
        <v>39</v>
      </c>
      <c r="E33" s="23">
        <v>576.21</v>
      </c>
      <c r="F33" s="45" t="s">
        <v>104</v>
      </c>
      <c r="G33" s="46"/>
      <c r="H33" s="46"/>
      <c r="I33" s="47"/>
      <c r="J33" s="22">
        <v>1.2</v>
      </c>
      <c r="K33" s="10" t="s">
        <v>102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x14ac:dyDescent="0.25">
      <c r="A34" s="5">
        <v>31</v>
      </c>
      <c r="B34" s="6" t="s">
        <v>40</v>
      </c>
      <c r="C34" s="5">
        <v>100</v>
      </c>
      <c r="D34" s="5">
        <v>1</v>
      </c>
      <c r="E34" s="7">
        <v>441.45</v>
      </c>
      <c r="F34" s="8">
        <v>73500000</v>
      </c>
      <c r="G34" s="8">
        <v>7350000000</v>
      </c>
      <c r="H34" s="8">
        <v>2550698100</v>
      </c>
      <c r="I34" s="8">
        <v>9900698100</v>
      </c>
      <c r="J34" s="5">
        <v>1</v>
      </c>
      <c r="K34" s="29"/>
    </row>
    <row r="35" spans="1:38" x14ac:dyDescent="0.25">
      <c r="A35" s="5">
        <v>32</v>
      </c>
      <c r="B35" s="6" t="s">
        <v>41</v>
      </c>
      <c r="C35" s="5">
        <v>100</v>
      </c>
      <c r="D35" s="5" t="s">
        <v>13</v>
      </c>
      <c r="E35" s="7">
        <v>440.83</v>
      </c>
      <c r="F35" s="8">
        <v>73500000</v>
      </c>
      <c r="G35" s="8">
        <v>7350000000</v>
      </c>
      <c r="H35" s="8">
        <v>2547115740</v>
      </c>
      <c r="I35" s="8">
        <v>9897115740</v>
      </c>
      <c r="J35" s="5">
        <v>1</v>
      </c>
      <c r="K35" s="29"/>
    </row>
    <row r="36" spans="1:38" x14ac:dyDescent="0.25">
      <c r="A36" s="5">
        <v>33</v>
      </c>
      <c r="B36" s="6" t="s">
        <v>42</v>
      </c>
      <c r="C36" s="5">
        <v>100</v>
      </c>
      <c r="D36" s="5" t="s">
        <v>11</v>
      </c>
      <c r="E36" s="7">
        <v>440.83</v>
      </c>
      <c r="F36" s="8">
        <v>73500000</v>
      </c>
      <c r="G36" s="8">
        <v>7350000000</v>
      </c>
      <c r="H36" s="8">
        <v>2547115740</v>
      </c>
      <c r="I36" s="8">
        <v>9897115740</v>
      </c>
      <c r="J36" s="5">
        <v>1</v>
      </c>
      <c r="K36" s="29"/>
    </row>
    <row r="37" spans="1:38" x14ac:dyDescent="0.25">
      <c r="A37" s="5">
        <v>34</v>
      </c>
      <c r="B37" s="6" t="s">
        <v>43</v>
      </c>
      <c r="C37" s="5">
        <v>100</v>
      </c>
      <c r="D37" s="5">
        <v>1</v>
      </c>
      <c r="E37" s="7">
        <v>441.45</v>
      </c>
      <c r="F37" s="8">
        <v>73500000</v>
      </c>
      <c r="G37" s="8">
        <v>7350000000</v>
      </c>
      <c r="H37" s="8">
        <v>2550698100</v>
      </c>
      <c r="I37" s="8">
        <v>9900698100</v>
      </c>
      <c r="J37" s="5">
        <v>1</v>
      </c>
      <c r="K37" s="29"/>
    </row>
    <row r="38" spans="1:38" x14ac:dyDescent="0.25">
      <c r="A38" s="5">
        <v>35</v>
      </c>
      <c r="B38" s="6" t="s">
        <v>44</v>
      </c>
      <c r="C38" s="5">
        <v>100</v>
      </c>
      <c r="D38" s="5">
        <v>1</v>
      </c>
      <c r="E38" s="7">
        <v>441.45</v>
      </c>
      <c r="F38" s="8">
        <v>73500000</v>
      </c>
      <c r="G38" s="8">
        <v>7350000000</v>
      </c>
      <c r="H38" s="8">
        <v>2550698100</v>
      </c>
      <c r="I38" s="8">
        <v>9900698100</v>
      </c>
      <c r="J38" s="5">
        <v>1</v>
      </c>
      <c r="K38" s="29"/>
    </row>
    <row r="39" spans="1:38" x14ac:dyDescent="0.25">
      <c r="G39" s="12"/>
      <c r="H39" s="12"/>
      <c r="I39" s="12"/>
      <c r="J39" s="12"/>
      <c r="K39" s="13"/>
    </row>
    <row r="40" spans="1:38" x14ac:dyDescent="0.25">
      <c r="A40" s="15" t="s">
        <v>105</v>
      </c>
    </row>
    <row r="41" spans="1:38" x14ac:dyDescent="0.25">
      <c r="A41" s="15" t="s">
        <v>67</v>
      </c>
    </row>
    <row r="42" spans="1:38" x14ac:dyDescent="0.25">
      <c r="B42" s="48" t="s">
        <v>53</v>
      </c>
      <c r="C42" s="48"/>
      <c r="D42" s="48" t="s">
        <v>97</v>
      </c>
      <c r="E42" s="48"/>
      <c r="F42" s="48"/>
      <c r="G42" s="48" t="s">
        <v>96</v>
      </c>
      <c r="H42" s="48"/>
      <c r="I42" s="48" t="s">
        <v>98</v>
      </c>
      <c r="J42" s="48"/>
      <c r="K42" s="48"/>
    </row>
    <row r="43" spans="1:38" x14ac:dyDescent="0.25">
      <c r="B43" s="48"/>
      <c r="C43" s="48"/>
      <c r="D43" s="48"/>
      <c r="E43" s="48"/>
      <c r="F43" s="48"/>
      <c r="G43" s="48"/>
      <c r="H43" s="48"/>
      <c r="I43" s="48"/>
      <c r="J43" s="48"/>
      <c r="K43" s="48"/>
    </row>
    <row r="44" spans="1:38" x14ac:dyDescent="0.25">
      <c r="B44" s="48"/>
      <c r="C44" s="48"/>
      <c r="D44" s="48"/>
      <c r="E44" s="48"/>
      <c r="F44" s="48"/>
      <c r="G44" s="48"/>
      <c r="H44" s="48"/>
      <c r="I44" s="48" t="s">
        <v>51</v>
      </c>
      <c r="J44" s="48" t="s">
        <v>52</v>
      </c>
      <c r="K44" s="48"/>
    </row>
    <row r="45" spans="1:38" ht="15" customHeight="1" x14ac:dyDescent="0.25"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38" s="1" customFormat="1" ht="43.35" customHeight="1" x14ac:dyDescent="0.25">
      <c r="B46" s="42" t="s">
        <v>54</v>
      </c>
      <c r="C46" s="42"/>
      <c r="D46" s="39" t="s">
        <v>61</v>
      </c>
      <c r="E46" s="44"/>
      <c r="F46" s="40"/>
      <c r="G46" s="43" t="s">
        <v>61</v>
      </c>
      <c r="H46" s="43"/>
      <c r="I46" s="14" t="s">
        <v>61</v>
      </c>
      <c r="J46" s="39"/>
      <c r="K46" s="40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s="1" customFormat="1" ht="43.35" customHeight="1" x14ac:dyDescent="0.25">
      <c r="B47" s="42" t="s">
        <v>55</v>
      </c>
      <c r="C47" s="42"/>
      <c r="D47" s="43" t="s">
        <v>62</v>
      </c>
      <c r="E47" s="43"/>
      <c r="F47" s="43"/>
      <c r="G47" s="43" t="s">
        <v>63</v>
      </c>
      <c r="H47" s="43"/>
      <c r="I47" s="14"/>
      <c r="J47" s="39" t="s">
        <v>63</v>
      </c>
      <c r="K47" s="40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s="1" customFormat="1" ht="43.35" customHeight="1" x14ac:dyDescent="0.25">
      <c r="B48" s="42" t="s">
        <v>56</v>
      </c>
      <c r="C48" s="42"/>
      <c r="D48" s="43" t="s">
        <v>62</v>
      </c>
      <c r="E48" s="43"/>
      <c r="F48" s="43"/>
      <c r="G48" s="43"/>
      <c r="H48" s="43"/>
      <c r="I48" s="14"/>
      <c r="J48" s="39"/>
      <c r="K48" s="40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s="1" customFormat="1" ht="43.35" customHeight="1" x14ac:dyDescent="0.25">
      <c r="B49" s="42" t="s">
        <v>57</v>
      </c>
      <c r="C49" s="42"/>
      <c r="D49" s="43" t="s">
        <v>62</v>
      </c>
      <c r="E49" s="43"/>
      <c r="F49" s="43"/>
      <c r="G49" s="43"/>
      <c r="H49" s="43"/>
      <c r="I49" s="14"/>
      <c r="J49" s="39"/>
      <c r="K49" s="40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s="1" customFormat="1" ht="43.35" customHeight="1" x14ac:dyDescent="0.25">
      <c r="B50" s="42" t="s">
        <v>58</v>
      </c>
      <c r="C50" s="42"/>
      <c r="D50" s="43" t="s">
        <v>62</v>
      </c>
      <c r="E50" s="43"/>
      <c r="F50" s="43"/>
      <c r="G50" s="43"/>
      <c r="H50" s="43"/>
      <c r="I50" s="14"/>
      <c r="J50" s="39"/>
      <c r="K50" s="40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s="1" customFormat="1" ht="43.35" customHeight="1" x14ac:dyDescent="0.25">
      <c r="B51" s="42" t="s">
        <v>59</v>
      </c>
      <c r="C51" s="42"/>
      <c r="D51" s="43" t="s">
        <v>64</v>
      </c>
      <c r="E51" s="43"/>
      <c r="F51" s="43"/>
      <c r="G51" s="43" t="s">
        <v>64</v>
      </c>
      <c r="H51" s="43"/>
      <c r="I51" s="14"/>
      <c r="J51" s="39" t="s">
        <v>64</v>
      </c>
      <c r="K51" s="40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s="1" customFormat="1" ht="43.35" customHeight="1" x14ac:dyDescent="0.25">
      <c r="B52" s="42" t="s">
        <v>60</v>
      </c>
      <c r="C52" s="42"/>
      <c r="D52" s="43" t="s">
        <v>65</v>
      </c>
      <c r="E52" s="43"/>
      <c r="F52" s="43"/>
      <c r="G52" s="43" t="s">
        <v>65</v>
      </c>
      <c r="H52" s="43"/>
      <c r="I52" s="14"/>
      <c r="J52" s="39" t="s">
        <v>65</v>
      </c>
      <c r="K52" s="40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4" spans="1:38" ht="16.7" customHeight="1" x14ac:dyDescent="0.25">
      <c r="B54" s="41" t="s">
        <v>66</v>
      </c>
      <c r="C54" s="41"/>
      <c r="D54" s="41"/>
      <c r="E54" s="41"/>
      <c r="F54" s="41"/>
      <c r="G54" s="41"/>
      <c r="H54" s="41"/>
      <c r="I54" s="41"/>
      <c r="J54" s="41"/>
      <c r="K54" s="41"/>
    </row>
    <row r="55" spans="1:38" x14ac:dyDescent="0.25">
      <c r="B55" s="41"/>
      <c r="C55" s="41"/>
      <c r="D55" s="41"/>
      <c r="E55" s="41"/>
      <c r="F55" s="41"/>
      <c r="G55" s="41"/>
      <c r="H55" s="41"/>
      <c r="I55" s="41"/>
      <c r="J55" s="41"/>
      <c r="K55" s="41"/>
    </row>
    <row r="56" spans="1:38" x14ac:dyDescent="0.25">
      <c r="B56" s="41"/>
      <c r="C56" s="41"/>
      <c r="D56" s="41"/>
      <c r="E56" s="41"/>
      <c r="F56" s="41"/>
      <c r="G56" s="41"/>
      <c r="H56" s="41"/>
      <c r="I56" s="41"/>
      <c r="J56" s="41"/>
      <c r="K56" s="41"/>
    </row>
    <row r="57" spans="1:38" x14ac:dyDescent="0.25">
      <c r="A57" s="15" t="s">
        <v>68</v>
      </c>
    </row>
    <row r="58" spans="1:38" x14ac:dyDescent="0.25">
      <c r="A58" s="15"/>
    </row>
    <row r="59" spans="1:38" s="16" customFormat="1" ht="52.5" customHeight="1" x14ac:dyDescent="0.25">
      <c r="B59" s="37" t="s">
        <v>69</v>
      </c>
      <c r="C59" s="37"/>
      <c r="D59" s="37"/>
      <c r="E59" s="42" t="s">
        <v>72</v>
      </c>
      <c r="F59" s="42"/>
      <c r="G59" s="42"/>
      <c r="H59" s="42"/>
      <c r="I59" s="42"/>
      <c r="J59" s="42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s="16" customFormat="1" ht="31.35" customHeight="1" x14ac:dyDescent="0.25">
      <c r="B60" s="37" t="s">
        <v>70</v>
      </c>
      <c r="C60" s="37"/>
      <c r="D60" s="37"/>
      <c r="E60" s="49" t="s">
        <v>73</v>
      </c>
      <c r="F60" s="49"/>
      <c r="G60" s="49"/>
      <c r="H60" s="49"/>
      <c r="I60" s="49"/>
      <c r="J60" s="4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s="16" customFormat="1" ht="31.35" customHeight="1" x14ac:dyDescent="0.25">
      <c r="B61" s="37" t="s">
        <v>71</v>
      </c>
      <c r="C61" s="37"/>
      <c r="D61" s="37"/>
      <c r="E61" s="49" t="s">
        <v>74</v>
      </c>
      <c r="F61" s="49"/>
      <c r="G61" s="49"/>
      <c r="H61" s="49"/>
      <c r="I61" s="49"/>
      <c r="J61" s="4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x14ac:dyDescent="0.25">
      <c r="A62" s="15" t="s">
        <v>75</v>
      </c>
    </row>
    <row r="63" spans="1:38" ht="16.7" customHeight="1" x14ac:dyDescent="0.25">
      <c r="B63" s="34" t="s">
        <v>76</v>
      </c>
      <c r="C63" s="34"/>
      <c r="D63" s="34"/>
      <c r="E63" s="34"/>
      <c r="F63" s="34"/>
      <c r="G63" s="34"/>
      <c r="H63" s="34"/>
      <c r="I63" s="34"/>
      <c r="J63" s="34"/>
    </row>
    <row r="64" spans="1:38" ht="19.7" customHeight="1" x14ac:dyDescent="0.25">
      <c r="B64" s="34"/>
      <c r="C64" s="34"/>
      <c r="D64" s="34"/>
      <c r="E64" s="34"/>
      <c r="F64" s="34"/>
      <c r="G64" s="34"/>
      <c r="H64" s="34"/>
      <c r="I64" s="34"/>
      <c r="J64" s="34"/>
    </row>
    <row r="66" spans="1:38" ht="26.45" customHeight="1" x14ac:dyDescent="0.25">
      <c r="B66" s="37" t="s">
        <v>77</v>
      </c>
      <c r="C66" s="37"/>
      <c r="D66" s="37"/>
      <c r="E66" s="37" t="s">
        <v>78</v>
      </c>
      <c r="F66" s="37"/>
      <c r="G66" s="37"/>
      <c r="H66" s="37" t="s">
        <v>79</v>
      </c>
      <c r="I66" s="37"/>
      <c r="J66" s="37"/>
    </row>
    <row r="67" spans="1:38" ht="51.75" customHeight="1" x14ac:dyDescent="0.25">
      <c r="B67" s="38" t="s">
        <v>80</v>
      </c>
      <c r="C67" s="38"/>
      <c r="D67" s="38"/>
      <c r="E67" s="38" t="s">
        <v>81</v>
      </c>
      <c r="F67" s="38"/>
      <c r="G67" s="38"/>
      <c r="H67" s="38" t="s">
        <v>82</v>
      </c>
      <c r="I67" s="38"/>
      <c r="J67" s="38"/>
    </row>
    <row r="68" spans="1:38" x14ac:dyDescent="0.25">
      <c r="A68" s="15" t="s">
        <v>83</v>
      </c>
    </row>
    <row r="70" spans="1:38" s="17" customFormat="1" ht="32.450000000000003" customHeight="1" x14ac:dyDescent="0.25">
      <c r="A70" s="18"/>
      <c r="B70" s="33" t="s">
        <v>84</v>
      </c>
      <c r="C70" s="33"/>
      <c r="D70" s="33"/>
      <c r="E70" s="33" t="s">
        <v>90</v>
      </c>
      <c r="F70" s="33"/>
      <c r="G70" s="33"/>
      <c r="H70" s="33"/>
      <c r="I70" s="33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1:38" s="17" customFormat="1" ht="32.450000000000003" customHeight="1" x14ac:dyDescent="0.25">
      <c r="A71" s="18"/>
      <c r="B71" s="33" t="s">
        <v>85</v>
      </c>
      <c r="C71" s="33"/>
      <c r="D71" s="33"/>
      <c r="E71" s="32" t="s">
        <v>91</v>
      </c>
      <c r="F71" s="32"/>
      <c r="G71" s="32"/>
      <c r="H71" s="32"/>
      <c r="I71" s="32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1:38" s="17" customFormat="1" ht="32.450000000000003" customHeight="1" x14ac:dyDescent="0.25">
      <c r="A72" s="18"/>
      <c r="B72" s="33" t="s">
        <v>86</v>
      </c>
      <c r="C72" s="33"/>
      <c r="D72" s="33"/>
      <c r="E72" s="32" t="s">
        <v>92</v>
      </c>
      <c r="F72" s="32"/>
      <c r="G72" s="32"/>
      <c r="H72" s="32"/>
      <c r="I72" s="32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1:38" s="17" customFormat="1" ht="32.450000000000003" customHeight="1" x14ac:dyDescent="0.25">
      <c r="A73" s="18"/>
      <c r="B73" s="33" t="s">
        <v>87</v>
      </c>
      <c r="C73" s="33"/>
      <c r="D73" s="33"/>
      <c r="E73" s="32" t="s">
        <v>93</v>
      </c>
      <c r="F73" s="32"/>
      <c r="G73" s="32"/>
      <c r="H73" s="32"/>
      <c r="I73" s="32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1:38" s="17" customFormat="1" ht="96.75" customHeight="1" x14ac:dyDescent="0.25">
      <c r="A74" s="18"/>
      <c r="B74" s="33" t="s">
        <v>88</v>
      </c>
      <c r="C74" s="33"/>
      <c r="D74" s="33"/>
      <c r="E74" s="32" t="s">
        <v>95</v>
      </c>
      <c r="F74" s="32"/>
      <c r="G74" s="32"/>
      <c r="H74" s="32"/>
      <c r="I74" s="32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1:38" s="17" customFormat="1" ht="32.450000000000003" customHeight="1" x14ac:dyDescent="0.25">
      <c r="A75" s="18"/>
      <c r="B75" s="33" t="s">
        <v>89</v>
      </c>
      <c r="C75" s="33"/>
      <c r="D75" s="33"/>
      <c r="E75" s="32" t="s">
        <v>94</v>
      </c>
      <c r="F75" s="32"/>
      <c r="G75" s="32"/>
      <c r="H75" s="32"/>
      <c r="I75" s="32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1:38" ht="16.7" customHeight="1" x14ac:dyDescent="0.25">
      <c r="A76" s="19"/>
      <c r="B76" s="35" t="s">
        <v>103</v>
      </c>
      <c r="C76" s="35"/>
      <c r="D76" s="35"/>
      <c r="E76" s="35"/>
      <c r="F76" s="35"/>
      <c r="G76" s="35"/>
      <c r="H76" s="35"/>
      <c r="I76" s="35"/>
    </row>
    <row r="77" spans="1:38" ht="15.75" x14ac:dyDescent="0.25">
      <c r="A77" s="19"/>
      <c r="B77" s="36"/>
      <c r="C77" s="36"/>
      <c r="D77" s="36"/>
      <c r="E77" s="36"/>
      <c r="F77" s="36"/>
      <c r="G77" s="36"/>
      <c r="H77" s="36"/>
      <c r="I77" s="36"/>
    </row>
    <row r="78" spans="1:38" ht="24" customHeight="1" x14ac:dyDescent="0.25">
      <c r="A78" s="19"/>
      <c r="B78" s="36"/>
      <c r="C78" s="36"/>
      <c r="D78" s="36"/>
      <c r="E78" s="36"/>
      <c r="F78" s="36"/>
      <c r="G78" s="36"/>
      <c r="H78" s="36"/>
      <c r="I78" s="36"/>
    </row>
    <row r="79" spans="1:38" ht="24" customHeight="1" x14ac:dyDescent="0.25">
      <c r="A79" s="19"/>
      <c r="B79" s="31"/>
      <c r="C79" s="31"/>
      <c r="D79" s="31"/>
      <c r="E79" s="31"/>
      <c r="F79" s="31"/>
      <c r="G79" s="31"/>
      <c r="H79" s="31"/>
      <c r="I79" s="31"/>
    </row>
  </sheetData>
  <mergeCells count="66">
    <mergeCell ref="F32:I32"/>
    <mergeCell ref="F33:I33"/>
    <mergeCell ref="B42:C45"/>
    <mergeCell ref="I44:I45"/>
    <mergeCell ref="J44:K45"/>
    <mergeCell ref="G42:H45"/>
    <mergeCell ref="D42:F45"/>
    <mergeCell ref="I42:K43"/>
    <mergeCell ref="B49:C49"/>
    <mergeCell ref="D49:F49"/>
    <mergeCell ref="G49:H49"/>
    <mergeCell ref="B48:C48"/>
    <mergeCell ref="D48:F48"/>
    <mergeCell ref="G48:H48"/>
    <mergeCell ref="B47:C47"/>
    <mergeCell ref="D47:F47"/>
    <mergeCell ref="G47:H47"/>
    <mergeCell ref="B46:C46"/>
    <mergeCell ref="D46:F46"/>
    <mergeCell ref="G46:H46"/>
    <mergeCell ref="J51:K51"/>
    <mergeCell ref="B50:C50"/>
    <mergeCell ref="D50:F50"/>
    <mergeCell ref="G50:H50"/>
    <mergeCell ref="B51:C51"/>
    <mergeCell ref="D51:F51"/>
    <mergeCell ref="G51:H51"/>
    <mergeCell ref="J46:K46"/>
    <mergeCell ref="J47:K47"/>
    <mergeCell ref="J48:K48"/>
    <mergeCell ref="J49:K49"/>
    <mergeCell ref="J50:K50"/>
    <mergeCell ref="J52:K52"/>
    <mergeCell ref="B54:K56"/>
    <mergeCell ref="B52:C52"/>
    <mergeCell ref="D52:F52"/>
    <mergeCell ref="G52:H52"/>
    <mergeCell ref="E59:J59"/>
    <mergeCell ref="E60:J60"/>
    <mergeCell ref="E61:J61"/>
    <mergeCell ref="B59:D59"/>
    <mergeCell ref="B60:D60"/>
    <mergeCell ref="B61:D61"/>
    <mergeCell ref="B75:D75"/>
    <mergeCell ref="B66:D66"/>
    <mergeCell ref="E66:G66"/>
    <mergeCell ref="H66:J66"/>
    <mergeCell ref="B67:D67"/>
    <mergeCell ref="E67:G67"/>
    <mergeCell ref="H67:J67"/>
    <mergeCell ref="K28:K31"/>
    <mergeCell ref="K22:K27"/>
    <mergeCell ref="B79:I79"/>
    <mergeCell ref="E75:I75"/>
    <mergeCell ref="B70:D70"/>
    <mergeCell ref="E70:I70"/>
    <mergeCell ref="B71:D71"/>
    <mergeCell ref="E71:I71"/>
    <mergeCell ref="B72:D72"/>
    <mergeCell ref="E72:I72"/>
    <mergeCell ref="B63:J64"/>
    <mergeCell ref="B76:I78"/>
    <mergeCell ref="B73:D73"/>
    <mergeCell ref="E73:I73"/>
    <mergeCell ref="B74:D74"/>
    <mergeCell ref="E74:I74"/>
  </mergeCells>
  <pageMargins left="0.7" right="0.7" top="0.75" bottom="0.75" header="0.3" footer="0.3"/>
  <pageSetup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</vt:lpstr>
      <vt:lpstr>TH!_Hlk209011877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tri</dc:creator>
  <cp:lastModifiedBy>BDS TAM AN</cp:lastModifiedBy>
  <dcterms:created xsi:type="dcterms:W3CDTF">2025-09-18T02:02:48Z</dcterms:created>
  <dcterms:modified xsi:type="dcterms:W3CDTF">2025-09-24T05:52:54Z</dcterms:modified>
</cp:coreProperties>
</file>